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_ОБМЕН\Юридический отдел\Булгина Елена Анатольевна\изм Программа март\"/>
    </mc:Choice>
  </mc:AlternateContent>
  <bookViews>
    <workbookView xWindow="0" yWindow="0" windowWidth="28800" windowHeight="14100" activeTab="1"/>
  </bookViews>
  <sheets>
    <sheet name="Приложение 3" sheetId="1" r:id="rId1"/>
    <sheet name="не по макету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2" l="1"/>
  <c r="I67" i="2"/>
  <c r="H67" i="2"/>
  <c r="J66" i="2"/>
  <c r="I66" i="2"/>
  <c r="H66" i="2"/>
  <c r="J64" i="2"/>
  <c r="I64" i="2"/>
  <c r="H64" i="2"/>
  <c r="J61" i="2"/>
  <c r="I61" i="2"/>
  <c r="H61" i="2"/>
  <c r="J60" i="2"/>
  <c r="I60" i="2"/>
  <c r="H60" i="2"/>
  <c r="J58" i="2"/>
  <c r="I58" i="2"/>
  <c r="H58" i="2"/>
  <c r="J56" i="2"/>
  <c r="I56" i="2"/>
  <c r="H56" i="2"/>
  <c r="J55" i="2"/>
  <c r="I55" i="2"/>
  <c r="H55" i="2"/>
  <c r="J53" i="2"/>
  <c r="I53" i="2"/>
  <c r="H53" i="2"/>
  <c r="J51" i="2"/>
  <c r="I51" i="2"/>
  <c r="H51" i="2"/>
  <c r="J50" i="2"/>
  <c r="I50" i="2"/>
  <c r="H50" i="2"/>
  <c r="J48" i="2"/>
  <c r="I48" i="2"/>
  <c r="H48" i="2"/>
  <c r="J47" i="2"/>
  <c r="I47" i="2"/>
  <c r="H47" i="2"/>
  <c r="J43" i="2"/>
  <c r="I43" i="2"/>
  <c r="H43" i="2"/>
  <c r="J42" i="2"/>
  <c r="H42" i="2"/>
  <c r="J35" i="2"/>
  <c r="I35" i="2"/>
  <c r="H35" i="2"/>
  <c r="J34" i="2"/>
  <c r="I34" i="2"/>
  <c r="H34" i="2"/>
  <c r="J33" i="2"/>
  <c r="I33" i="2"/>
  <c r="H33" i="2"/>
  <c r="J31" i="2"/>
  <c r="I31" i="2"/>
  <c r="H31" i="2"/>
  <c r="J30" i="2"/>
  <c r="H30" i="2"/>
  <c r="J26" i="2"/>
  <c r="I26" i="2"/>
  <c r="H26" i="2"/>
  <c r="J25" i="2"/>
  <c r="I25" i="2"/>
  <c r="H25" i="2"/>
  <c r="J24" i="2"/>
  <c r="I24" i="2"/>
  <c r="H24" i="2"/>
  <c r="J23" i="2"/>
  <c r="I23" i="2"/>
  <c r="H23" i="2"/>
  <c r="J21" i="2"/>
  <c r="I21" i="2"/>
  <c r="H21" i="2"/>
  <c r="J69" i="1"/>
  <c r="I69" i="1"/>
  <c r="H69" i="1"/>
  <c r="J68" i="1"/>
  <c r="I68" i="1"/>
  <c r="H68" i="1"/>
  <c r="J66" i="1"/>
  <c r="I66" i="1"/>
  <c r="H66" i="1"/>
  <c r="J63" i="1"/>
  <c r="I63" i="1"/>
  <c r="H63" i="1"/>
  <c r="J62" i="1"/>
  <c r="I62" i="1"/>
  <c r="H62" i="1"/>
  <c r="J60" i="1"/>
  <c r="I60" i="1"/>
  <c r="H60" i="1"/>
  <c r="J58" i="1"/>
  <c r="I58" i="1"/>
  <c r="H58" i="1"/>
  <c r="J57" i="1"/>
  <c r="I57" i="1"/>
  <c r="H57" i="1"/>
  <c r="J55" i="1"/>
  <c r="I55" i="1"/>
  <c r="H55" i="1"/>
  <c r="J53" i="1"/>
  <c r="I53" i="1"/>
  <c r="H53" i="1"/>
  <c r="J52" i="1"/>
  <c r="I52" i="1"/>
  <c r="H52" i="1"/>
  <c r="J50" i="1"/>
  <c r="I50" i="1"/>
  <c r="H50" i="1"/>
  <c r="J49" i="1"/>
  <c r="I49" i="1"/>
  <c r="H49" i="1"/>
  <c r="J48" i="1"/>
  <c r="I48" i="1"/>
  <c r="H48" i="1"/>
  <c r="J47" i="1"/>
  <c r="I47" i="1"/>
  <c r="H47" i="1"/>
  <c r="J45" i="1"/>
  <c r="I45" i="1"/>
  <c r="H45" i="1"/>
  <c r="J44" i="1"/>
  <c r="H44" i="1"/>
  <c r="I42" i="1"/>
  <c r="J37" i="1"/>
  <c r="I37" i="1"/>
  <c r="H37" i="1"/>
  <c r="J36" i="1"/>
  <c r="I36" i="1"/>
  <c r="H36" i="1"/>
  <c r="J35" i="1"/>
  <c r="I35" i="1"/>
  <c r="H35" i="1"/>
  <c r="J33" i="1"/>
  <c r="I33" i="1"/>
  <c r="H33" i="1"/>
  <c r="J32" i="1"/>
  <c r="H32" i="1"/>
  <c r="J28" i="1"/>
  <c r="I28" i="1"/>
  <c r="H28" i="1"/>
  <c r="J25" i="1"/>
  <c r="I25" i="1"/>
  <c r="H25" i="1"/>
  <c r="J24" i="1"/>
  <c r="H24" i="1"/>
  <c r="J20" i="1"/>
  <c r="I20" i="1"/>
  <c r="H20" i="1"/>
</calcChain>
</file>

<file path=xl/sharedStrings.xml><?xml version="1.0" encoding="utf-8"?>
<sst xmlns="http://schemas.openxmlformats.org/spreadsheetml/2006/main" count="169" uniqueCount="49">
  <si>
    <t>Приложение №1</t>
  </si>
  <si>
    <t>к постановлению Администрации ЗАТО г. Железногорск</t>
  </si>
  <si>
    <t>от ______________№_____</t>
  </si>
  <si>
    <t>Приложение № 1</t>
  </si>
  <si>
    <t>к муниципальной Программе «Развитие образования ЗАТО Железногорск»</t>
  </si>
  <si>
    <t xml:space="preserve">Перечень объектов муниципальной собственности ЗАТО Железногорск,
подлежащих строительству, реконструкции, техническому перевооружению или приобретению </t>
  </si>
  <si>
    <t>рублей</t>
  </si>
  <si>
    <t>№ п/п</t>
  </si>
  <si>
    <t>Наименование объекта, территория стоительства (приобретения) *</t>
  </si>
  <si>
    <t>Мощность объекта с указанием единиц измерения</t>
  </si>
  <si>
    <t>Годы строительства, реконструкции, технического перевооружения (приобретения) **</t>
  </si>
  <si>
    <t>Предполагаемая  (предельная) или сметная стоимость объекта ***</t>
  </si>
  <si>
    <t>Фактическое финансирование всего на 01.01 очередного финансового года</t>
  </si>
  <si>
    <t>Остаток стоимости объекта в ценах контрактов на 01.01 очередного финансового года ****</t>
  </si>
  <si>
    <t>Объем бюджетных ассигнований, в том числе по годам</t>
  </si>
  <si>
    <t>2023 год</t>
  </si>
  <si>
    <t>2024 год</t>
  </si>
  <si>
    <t>2025 год</t>
  </si>
  <si>
    <t>Наименование подпрограммы: Государственная поддержка детей сирот, расширение практики применения семейных форм воспитания</t>
  </si>
  <si>
    <t>Главный распорядитель 1:  Администрация ЗАТО г. Железногорск</t>
  </si>
  <si>
    <t>Наименование мероприятия 1: Затраты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</t>
  </si>
  <si>
    <t>Заказчик 1 Администрация ЗАТО г. Железногорск</t>
  </si>
  <si>
    <t>Объект 1:  однокомнатная благоустроенная квартира для детей-сирот (приобретение не менее 22 квартир за 2023-2025 г.)</t>
  </si>
  <si>
    <t xml:space="preserve">  Общая площадь 1 квартиры  от 22 до 42 кв.метров</t>
  </si>
  <si>
    <t>2023-2025</t>
  </si>
  <si>
    <t>от 1 081 322 до  2 064 342 рубля</t>
  </si>
  <si>
    <t>0</t>
  </si>
  <si>
    <t>в том числе:</t>
  </si>
  <si>
    <t>федеральный бюджет</t>
  </si>
  <si>
    <t>краевой бюджет</t>
  </si>
  <si>
    <t>местный бюджет</t>
  </si>
  <si>
    <t>Итого по мероприятию 1</t>
  </si>
  <si>
    <t>Наименование мероприятия 2: Расходы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</si>
  <si>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Наименование мероприятия 2: Расходы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</t>
  </si>
  <si>
    <t>Объект 1:  однокомнатная благоустроенная квартира для детей-сирот (приобретение 25 квартир за 2021- 2013г.)</t>
  </si>
  <si>
    <t>2021-2023</t>
  </si>
  <si>
    <t>от 1 053 800 до  2 011 800</t>
  </si>
  <si>
    <t>Итого по мероприятию 2</t>
  </si>
  <si>
    <t>Итого по Главному распорядителю 1</t>
  </si>
  <si>
    <t>Итого по подпрограмме</t>
  </si>
  <si>
    <t xml:space="preserve">Итого по программе </t>
  </si>
  <si>
    <t>Главный распорядитель 1</t>
  </si>
  <si>
    <t>Начальник Социального отдела Администрации ЗАТО г. Железногорск                                                                                                                            А. А. Кривицкая</t>
  </si>
  <si>
    <t>2026 год</t>
  </si>
  <si>
    <t>2027 год</t>
  </si>
  <si>
    <t>Объект 1:  однокомнатная благоустроенная квартира для детей-сирот (приобретение не менее 20 квартир за 2025-2027 г.)</t>
  </si>
  <si>
    <t>2025-2027</t>
  </si>
  <si>
    <t>89 224 900,00</t>
  </si>
  <si>
    <r>
      <t>от</t>
    </r>
    <r>
      <rPr>
        <u/>
        <sz val="12"/>
        <color theme="1"/>
        <rFont val="Times New Roman"/>
        <family val="1"/>
        <charset val="204"/>
      </rPr>
      <t xml:space="preserve"> 27.03.</t>
    </r>
    <r>
      <rPr>
        <sz val="12"/>
        <color theme="1"/>
        <rFont val="Times New Roman"/>
        <family val="1"/>
        <charset val="204"/>
      </rPr>
      <t xml:space="preserve">2025 </t>
    </r>
    <r>
      <rPr>
        <sz val="12"/>
        <color theme="1"/>
        <rFont val="Times New Roman"/>
        <charset val="204"/>
      </rPr>
      <t>№</t>
    </r>
    <r>
      <rPr>
        <u/>
        <sz val="12"/>
        <color theme="1"/>
        <rFont val="Times New Roman"/>
        <family val="1"/>
        <charset val="204"/>
      </rPr>
      <t xml:space="preserve"> 623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</si>
</sst>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charset val="204"/>
      <scheme val="minor"/>
    </font>
    <font>
      <sz val="13"/>
      <color theme="1"/>
      <name val="Times New Roman"/>
      <charset val="204"/>
    </font>
    <font>
      <sz val="12"/>
      <color theme="1"/>
      <name val="Times New Roman"/>
      <charset val="204"/>
    </font>
    <font>
      <sz val="14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Times New Roman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 vertical="top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164" fontId="1" fillId="0" borderId="2" xfId="0" applyNumberFormat="1" applyFont="1" applyBorder="1"/>
    <xf numFmtId="0" fontId="6" fillId="0" borderId="0" xfId="0" applyFont="1"/>
    <xf numFmtId="164" fontId="5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workbookViewId="0">
      <selection activeCell="E21" sqref="B21:G21"/>
    </sheetView>
  </sheetViews>
  <sheetFormatPr defaultColWidth="8.85546875" defaultRowHeight="16.5" x14ac:dyDescent="0.25"/>
  <cols>
    <col min="1" max="1" width="4.42578125" style="2" customWidth="1"/>
    <col min="2" max="2" width="27.7109375" style="2" customWidth="1"/>
    <col min="3" max="3" width="18.140625" style="2" customWidth="1"/>
    <col min="4" max="4" width="20.5703125" style="2" customWidth="1"/>
    <col min="5" max="5" width="16.42578125" style="2" customWidth="1"/>
    <col min="6" max="6" width="20" style="2" customWidth="1"/>
    <col min="7" max="7" width="28.28515625" style="2" customWidth="1"/>
    <col min="8" max="10" width="20.85546875" style="2" customWidth="1"/>
    <col min="11" max="16384" width="8.85546875" style="2"/>
  </cols>
  <sheetData>
    <row r="1" spans="1:11" x14ac:dyDescent="0.25">
      <c r="H1" s="3" t="s">
        <v>0</v>
      </c>
      <c r="I1" s="3"/>
      <c r="J1" s="3"/>
    </row>
    <row r="2" spans="1:11" x14ac:dyDescent="0.25">
      <c r="H2" s="3" t="s">
        <v>1</v>
      </c>
      <c r="I2" s="3"/>
      <c r="J2" s="3"/>
    </row>
    <row r="3" spans="1:11" x14ac:dyDescent="0.25">
      <c r="H3" s="3" t="s">
        <v>2</v>
      </c>
      <c r="I3" s="3"/>
      <c r="J3" s="3"/>
    </row>
    <row r="6" spans="1:11" ht="24" customHeight="1" x14ac:dyDescent="0.25">
      <c r="H6" s="36" t="s">
        <v>3</v>
      </c>
      <c r="I6" s="36"/>
      <c r="J6" s="36"/>
    </row>
    <row r="7" spans="1:11" ht="23.25" customHeight="1" x14ac:dyDescent="0.25">
      <c r="H7" s="36" t="s">
        <v>4</v>
      </c>
      <c r="I7" s="36"/>
      <c r="J7" s="36"/>
    </row>
    <row r="8" spans="1:11" ht="21" customHeight="1" x14ac:dyDescent="0.25">
      <c r="H8" s="36"/>
      <c r="I8" s="36"/>
      <c r="J8" s="36"/>
    </row>
    <row r="9" spans="1:11" ht="16.5" customHeight="1" x14ac:dyDescent="0.25">
      <c r="H9" s="4"/>
      <c r="I9" s="4"/>
      <c r="J9" s="4"/>
      <c r="K9" s="22"/>
    </row>
    <row r="10" spans="1:11" ht="43.5" customHeight="1" x14ac:dyDescent="0.25">
      <c r="A10" s="37" t="s">
        <v>5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1" ht="14.45" customHeight="1" x14ac:dyDescent="0.25">
      <c r="A11" s="38" t="s">
        <v>6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1" s="1" customFormat="1" ht="36" customHeight="1" x14ac:dyDescent="0.25">
      <c r="A12" s="26" t="s">
        <v>7</v>
      </c>
      <c r="B12" s="26" t="s">
        <v>8</v>
      </c>
      <c r="C12" s="26" t="s">
        <v>9</v>
      </c>
      <c r="D12" s="26" t="s">
        <v>10</v>
      </c>
      <c r="E12" s="26" t="s">
        <v>11</v>
      </c>
      <c r="F12" s="26" t="s">
        <v>12</v>
      </c>
      <c r="G12" s="26" t="s">
        <v>13</v>
      </c>
      <c r="H12" s="26" t="s">
        <v>14</v>
      </c>
      <c r="I12" s="26"/>
      <c r="J12" s="26"/>
    </row>
    <row r="13" spans="1:11" s="1" customFormat="1" ht="67.5" customHeight="1" x14ac:dyDescent="0.25">
      <c r="A13" s="26"/>
      <c r="B13" s="26"/>
      <c r="C13" s="26"/>
      <c r="D13" s="26"/>
      <c r="E13" s="26"/>
      <c r="F13" s="26"/>
      <c r="G13" s="26"/>
      <c r="H13" s="5" t="s">
        <v>15</v>
      </c>
      <c r="I13" s="5" t="s">
        <v>16</v>
      </c>
      <c r="J13" s="5" t="s">
        <v>17</v>
      </c>
    </row>
    <row r="14" spans="1:11" x14ac:dyDescent="0.25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</row>
    <row r="15" spans="1:11" hidden="1" x14ac:dyDescent="0.25">
      <c r="A15" s="7"/>
      <c r="B15" s="25"/>
      <c r="C15" s="25"/>
      <c r="D15" s="25"/>
      <c r="E15" s="25"/>
      <c r="F15" s="25"/>
      <c r="G15" s="25"/>
      <c r="H15" s="8"/>
      <c r="I15" s="8"/>
      <c r="J15" s="8"/>
    </row>
    <row r="16" spans="1:11" ht="37.5" customHeight="1" x14ac:dyDescent="0.25">
      <c r="A16" s="7"/>
      <c r="B16" s="31" t="s">
        <v>18</v>
      </c>
      <c r="C16" s="32"/>
      <c r="D16" s="32"/>
      <c r="E16" s="32"/>
      <c r="F16" s="32"/>
      <c r="G16" s="33"/>
      <c r="H16" s="9"/>
      <c r="I16" s="9"/>
      <c r="J16" s="9"/>
    </row>
    <row r="17" spans="1:10" x14ac:dyDescent="0.25">
      <c r="A17" s="7"/>
      <c r="B17" s="31" t="s">
        <v>19</v>
      </c>
      <c r="C17" s="32"/>
      <c r="D17" s="32"/>
      <c r="E17" s="32"/>
      <c r="F17" s="32"/>
      <c r="G17" s="32"/>
      <c r="H17" s="10"/>
      <c r="I17" s="10"/>
      <c r="J17" s="10"/>
    </row>
    <row r="18" spans="1:10" ht="69.75" customHeight="1" x14ac:dyDescent="0.25">
      <c r="A18" s="7"/>
      <c r="B18" s="31" t="s">
        <v>20</v>
      </c>
      <c r="C18" s="34"/>
      <c r="D18" s="34"/>
      <c r="E18" s="34"/>
      <c r="F18" s="34"/>
      <c r="G18" s="35"/>
      <c r="H18" s="9"/>
      <c r="I18" s="9"/>
      <c r="J18" s="9"/>
    </row>
    <row r="19" spans="1:10" x14ac:dyDescent="0.25">
      <c r="A19" s="7"/>
      <c r="B19" s="27" t="s">
        <v>21</v>
      </c>
      <c r="C19" s="27"/>
      <c r="D19" s="27"/>
      <c r="E19" s="27"/>
      <c r="F19" s="27"/>
      <c r="G19" s="27"/>
      <c r="H19" s="11"/>
      <c r="I19" s="11"/>
      <c r="J19" s="11"/>
    </row>
    <row r="20" spans="1:10" ht="94.5" x14ac:dyDescent="0.25">
      <c r="A20" s="7"/>
      <c r="B20" s="12" t="s">
        <v>22</v>
      </c>
      <c r="C20" s="13" t="s">
        <v>23</v>
      </c>
      <c r="D20" s="13" t="s">
        <v>24</v>
      </c>
      <c r="E20" s="14" t="s">
        <v>25</v>
      </c>
      <c r="F20" s="15" t="s">
        <v>26</v>
      </c>
      <c r="G20" s="14" t="s">
        <v>25</v>
      </c>
      <c r="H20" s="16">
        <f>H25</f>
        <v>3606600</v>
      </c>
      <c r="I20" s="16">
        <f>I25</f>
        <v>14426500</v>
      </c>
      <c r="J20" s="16">
        <f>J25</f>
        <v>14426500</v>
      </c>
    </row>
    <row r="21" spans="1:10" x14ac:dyDescent="0.25">
      <c r="A21" s="7"/>
      <c r="B21" s="27" t="s">
        <v>27</v>
      </c>
      <c r="C21" s="27"/>
      <c r="D21" s="27"/>
      <c r="E21" s="27"/>
      <c r="F21" s="27"/>
      <c r="G21" s="27"/>
      <c r="H21" s="11"/>
      <c r="I21" s="11"/>
      <c r="J21" s="11"/>
    </row>
    <row r="22" spans="1:10" x14ac:dyDescent="0.25">
      <c r="A22" s="7"/>
      <c r="B22" s="27" t="s">
        <v>28</v>
      </c>
      <c r="C22" s="27"/>
      <c r="D22" s="27"/>
      <c r="E22" s="27"/>
      <c r="F22" s="27"/>
      <c r="G22" s="27"/>
      <c r="H22" s="17">
        <v>0</v>
      </c>
      <c r="I22" s="17">
        <v>0</v>
      </c>
      <c r="J22" s="17">
        <v>0</v>
      </c>
    </row>
    <row r="23" spans="1:10" x14ac:dyDescent="0.25">
      <c r="A23" s="7"/>
      <c r="B23" s="27" t="s">
        <v>29</v>
      </c>
      <c r="C23" s="27"/>
      <c r="D23" s="27"/>
      <c r="E23" s="27"/>
      <c r="F23" s="27"/>
      <c r="G23" s="27"/>
      <c r="H23" s="16">
        <v>3606600</v>
      </c>
      <c r="I23" s="18">
        <v>14426500</v>
      </c>
      <c r="J23" s="23">
        <v>14426500</v>
      </c>
    </row>
    <row r="24" spans="1:10" x14ac:dyDescent="0.25">
      <c r="A24" s="7"/>
      <c r="B24" s="27" t="s">
        <v>30</v>
      </c>
      <c r="C24" s="27"/>
      <c r="D24" s="27"/>
      <c r="E24" s="27"/>
      <c r="F24" s="27"/>
      <c r="G24" s="27"/>
      <c r="H24" s="17">
        <f t="shared" ref="H24:J24" si="0">H18</f>
        <v>0</v>
      </c>
      <c r="I24" s="17">
        <v>0</v>
      </c>
      <c r="J24" s="17">
        <f t="shared" si="0"/>
        <v>0</v>
      </c>
    </row>
    <row r="25" spans="1:10" x14ac:dyDescent="0.25">
      <c r="A25" s="7"/>
      <c r="B25" s="27" t="s">
        <v>31</v>
      </c>
      <c r="C25" s="27"/>
      <c r="D25" s="27"/>
      <c r="E25" s="27"/>
      <c r="F25" s="27"/>
      <c r="G25" s="27"/>
      <c r="H25" s="18">
        <f>SUM(H22:H24)</f>
        <v>3606600</v>
      </c>
      <c r="I25" s="18">
        <f t="shared" ref="I25:J25" si="1">SUM(I22:I24)</f>
        <v>14426500</v>
      </c>
      <c r="J25" s="18">
        <f t="shared" si="1"/>
        <v>14426500</v>
      </c>
    </row>
    <row r="26" spans="1:10" ht="45.75" customHeight="1" x14ac:dyDescent="0.25">
      <c r="A26" s="7"/>
      <c r="B26" s="31" t="s">
        <v>32</v>
      </c>
      <c r="C26" s="34"/>
      <c r="D26" s="34"/>
      <c r="E26" s="34"/>
      <c r="F26" s="34"/>
      <c r="G26" s="35"/>
      <c r="H26" s="9"/>
      <c r="I26" s="9"/>
      <c r="J26" s="9"/>
    </row>
    <row r="27" spans="1:10" x14ac:dyDescent="0.25">
      <c r="A27" s="7"/>
      <c r="B27" s="27" t="s">
        <v>21</v>
      </c>
      <c r="C27" s="27"/>
      <c r="D27" s="27"/>
      <c r="E27" s="27"/>
      <c r="F27" s="27"/>
      <c r="G27" s="27"/>
      <c r="H27" s="11"/>
      <c r="I27" s="11"/>
      <c r="J27" s="11"/>
    </row>
    <row r="28" spans="1:10" ht="94.5" x14ac:dyDescent="0.25">
      <c r="A28" s="7"/>
      <c r="B28" s="12" t="s">
        <v>22</v>
      </c>
      <c r="C28" s="13" t="s">
        <v>23</v>
      </c>
      <c r="D28" s="13" t="s">
        <v>24</v>
      </c>
      <c r="E28" s="14" t="s">
        <v>25</v>
      </c>
      <c r="F28" s="15" t="s">
        <v>26</v>
      </c>
      <c r="G28" s="14" t="s">
        <v>25</v>
      </c>
      <c r="H28" s="16">
        <f>H45</f>
        <v>14426500</v>
      </c>
      <c r="I28" s="16">
        <f t="shared" ref="I28:J28" si="2">I45</f>
        <v>0</v>
      </c>
      <c r="J28" s="16">
        <f t="shared" si="2"/>
        <v>0</v>
      </c>
    </row>
    <row r="29" spans="1:10" x14ac:dyDescent="0.25">
      <c r="A29" s="7"/>
      <c r="B29" s="27" t="s">
        <v>27</v>
      </c>
      <c r="C29" s="27"/>
      <c r="D29" s="27"/>
      <c r="E29" s="27"/>
      <c r="F29" s="27"/>
      <c r="G29" s="27"/>
      <c r="H29" s="11"/>
      <c r="I29" s="11"/>
      <c r="J29" s="11"/>
    </row>
    <row r="30" spans="1:10" ht="65.45" hidden="1" customHeight="1" x14ac:dyDescent="0.25">
      <c r="A30" s="7"/>
      <c r="B30" s="27" t="s">
        <v>28</v>
      </c>
      <c r="C30" s="27"/>
      <c r="D30" s="27"/>
      <c r="E30" s="27"/>
      <c r="F30" s="27"/>
      <c r="G30" s="27"/>
      <c r="H30" s="17">
        <v>0</v>
      </c>
      <c r="I30" s="17">
        <v>0</v>
      </c>
      <c r="J30" s="17">
        <v>0</v>
      </c>
    </row>
    <row r="31" spans="1:10" hidden="1" x14ac:dyDescent="0.25">
      <c r="A31" s="7"/>
      <c r="B31" s="27" t="s">
        <v>29</v>
      </c>
      <c r="C31" s="27"/>
      <c r="D31" s="27"/>
      <c r="E31" s="27"/>
      <c r="F31" s="27"/>
      <c r="G31" s="27"/>
      <c r="H31" s="16">
        <v>3606600</v>
      </c>
      <c r="I31" s="18">
        <v>14426500</v>
      </c>
      <c r="J31" s="23">
        <v>14426500</v>
      </c>
    </row>
    <row r="32" spans="1:10" hidden="1" x14ac:dyDescent="0.25">
      <c r="A32" s="7"/>
      <c r="B32" s="27" t="s">
        <v>30</v>
      </c>
      <c r="C32" s="27"/>
      <c r="D32" s="27"/>
      <c r="E32" s="27"/>
      <c r="F32" s="27"/>
      <c r="G32" s="27"/>
      <c r="H32" s="17">
        <f t="shared" ref="H32" si="3">H26</f>
        <v>0</v>
      </c>
      <c r="I32" s="17">
        <v>0</v>
      </c>
      <c r="J32" s="17">
        <f t="shared" ref="J32" si="4">J26</f>
        <v>0</v>
      </c>
    </row>
    <row r="33" spans="1:10" hidden="1" x14ac:dyDescent="0.25">
      <c r="A33" s="7"/>
      <c r="B33" s="27" t="s">
        <v>31</v>
      </c>
      <c r="C33" s="27"/>
      <c r="D33" s="27"/>
      <c r="E33" s="27"/>
      <c r="F33" s="27"/>
      <c r="G33" s="27"/>
      <c r="H33" s="18">
        <f>SUM(H30:H32)</f>
        <v>3606600</v>
      </c>
      <c r="I33" s="18">
        <f t="shared" ref="I33:J33" si="5">SUM(I30:I32)</f>
        <v>14426500</v>
      </c>
      <c r="J33" s="18">
        <f t="shared" si="5"/>
        <v>14426500</v>
      </c>
    </row>
    <row r="34" spans="1:10" hidden="1" x14ac:dyDescent="0.25">
      <c r="A34" s="7"/>
      <c r="B34" s="27" t="s">
        <v>27</v>
      </c>
      <c r="C34" s="27"/>
      <c r="D34" s="27"/>
      <c r="E34" s="27"/>
      <c r="F34" s="27"/>
      <c r="G34" s="27"/>
      <c r="H34" s="11"/>
      <c r="I34" s="11"/>
      <c r="J34" s="11"/>
    </row>
    <row r="35" spans="1:10" hidden="1" x14ac:dyDescent="0.25">
      <c r="A35" s="7"/>
      <c r="B35" s="27" t="s">
        <v>28</v>
      </c>
      <c r="C35" s="27"/>
      <c r="D35" s="27"/>
      <c r="E35" s="27"/>
      <c r="F35" s="27"/>
      <c r="G35" s="27"/>
      <c r="H35" s="17">
        <f t="shared" ref="H35:J37" si="6">H22</f>
        <v>0</v>
      </c>
      <c r="I35" s="17">
        <f t="shared" si="6"/>
        <v>0</v>
      </c>
      <c r="J35" s="17">
        <f t="shared" si="6"/>
        <v>0</v>
      </c>
    </row>
    <row r="36" spans="1:10" hidden="1" x14ac:dyDescent="0.25">
      <c r="A36" s="7"/>
      <c r="B36" s="27" t="s">
        <v>29</v>
      </c>
      <c r="C36" s="27"/>
      <c r="D36" s="27"/>
      <c r="E36" s="27"/>
      <c r="F36" s="27"/>
      <c r="G36" s="27"/>
      <c r="H36" s="18">
        <f t="shared" si="6"/>
        <v>3606600</v>
      </c>
      <c r="I36" s="18">
        <f t="shared" si="6"/>
        <v>14426500</v>
      </c>
      <c r="J36" s="18">
        <f t="shared" si="6"/>
        <v>14426500</v>
      </c>
    </row>
    <row r="37" spans="1:10" hidden="1" x14ac:dyDescent="0.25">
      <c r="A37" s="7"/>
      <c r="B37" s="27" t="s">
        <v>30</v>
      </c>
      <c r="C37" s="27"/>
      <c r="D37" s="27"/>
      <c r="E37" s="27"/>
      <c r="F37" s="27"/>
      <c r="G37" s="27"/>
      <c r="H37" s="19">
        <f t="shared" si="6"/>
        <v>0</v>
      </c>
      <c r="I37" s="19">
        <f t="shared" si="6"/>
        <v>0</v>
      </c>
      <c r="J37" s="19">
        <f t="shared" si="6"/>
        <v>0</v>
      </c>
    </row>
    <row r="38" spans="1:10" hidden="1" x14ac:dyDescent="0.25">
      <c r="A38" s="7"/>
      <c r="B38" s="31" t="s">
        <v>33</v>
      </c>
      <c r="C38" s="32"/>
      <c r="D38" s="32"/>
      <c r="E38" s="32"/>
      <c r="F38" s="32"/>
      <c r="G38" s="33"/>
      <c r="H38" s="9"/>
      <c r="I38" s="9"/>
      <c r="J38" s="9"/>
    </row>
    <row r="39" spans="1:10" hidden="1" x14ac:dyDescent="0.25">
      <c r="A39" s="7"/>
      <c r="B39" s="28" t="s">
        <v>21</v>
      </c>
      <c r="C39" s="29"/>
      <c r="D39" s="29"/>
      <c r="E39" s="29"/>
      <c r="F39" s="29"/>
      <c r="G39" s="30"/>
      <c r="H39" s="11"/>
      <c r="I39" s="11"/>
      <c r="J39" s="11"/>
    </row>
    <row r="40" spans="1:10" ht="78.75" hidden="1" x14ac:dyDescent="0.25">
      <c r="A40" s="7"/>
      <c r="B40" s="12" t="s">
        <v>34</v>
      </c>
      <c r="C40" s="13" t="s">
        <v>23</v>
      </c>
      <c r="D40" s="13" t="s">
        <v>35</v>
      </c>
      <c r="E40" s="14" t="s">
        <v>36</v>
      </c>
      <c r="F40" s="15" t="s">
        <v>26</v>
      </c>
      <c r="G40" s="14" t="s">
        <v>36</v>
      </c>
      <c r="H40" s="16">
        <v>11910300</v>
      </c>
      <c r="I40" s="16">
        <v>14738400</v>
      </c>
      <c r="J40" s="23">
        <v>14226300</v>
      </c>
    </row>
    <row r="41" spans="1:10" hidden="1" x14ac:dyDescent="0.25">
      <c r="A41" s="7"/>
      <c r="B41" s="28" t="s">
        <v>27</v>
      </c>
      <c r="C41" s="29"/>
      <c r="D41" s="29"/>
      <c r="E41" s="29"/>
      <c r="F41" s="29"/>
      <c r="G41" s="30"/>
      <c r="H41" s="11"/>
      <c r="I41" s="11"/>
      <c r="J41" s="11"/>
    </row>
    <row r="42" spans="1:10" x14ac:dyDescent="0.25">
      <c r="A42" s="7"/>
      <c r="B42" s="28" t="s">
        <v>28</v>
      </c>
      <c r="C42" s="29"/>
      <c r="D42" s="29"/>
      <c r="E42" s="29"/>
      <c r="F42" s="29"/>
      <c r="G42" s="30"/>
      <c r="H42" s="17">
        <v>10242814.51</v>
      </c>
      <c r="I42" s="17">
        <f>I64</f>
        <v>0</v>
      </c>
      <c r="J42" s="17">
        <v>0</v>
      </c>
    </row>
    <row r="43" spans="1:10" x14ac:dyDescent="0.25">
      <c r="A43" s="7"/>
      <c r="B43" s="28" t="s">
        <v>29</v>
      </c>
      <c r="C43" s="29"/>
      <c r="D43" s="29"/>
      <c r="E43" s="29"/>
      <c r="F43" s="29"/>
      <c r="G43" s="30"/>
      <c r="H43" s="16">
        <v>4183685.49</v>
      </c>
      <c r="I43" s="16">
        <v>0</v>
      </c>
      <c r="J43" s="23">
        <v>0</v>
      </c>
    </row>
    <row r="44" spans="1:10" x14ac:dyDescent="0.25">
      <c r="A44" s="7"/>
      <c r="B44" s="28" t="s">
        <v>30</v>
      </c>
      <c r="C44" s="29"/>
      <c r="D44" s="29"/>
      <c r="E44" s="29"/>
      <c r="F44" s="29"/>
      <c r="G44" s="30"/>
      <c r="H44" s="17">
        <f t="shared" ref="H44" si="7">H38</f>
        <v>0</v>
      </c>
      <c r="I44" s="17">
        <v>0</v>
      </c>
      <c r="J44" s="17">
        <f t="shared" ref="J44" si="8">J38</f>
        <v>0</v>
      </c>
    </row>
    <row r="45" spans="1:10" x14ac:dyDescent="0.25">
      <c r="A45" s="7"/>
      <c r="B45" s="28" t="s">
        <v>37</v>
      </c>
      <c r="C45" s="29"/>
      <c r="D45" s="29"/>
      <c r="E45" s="29"/>
      <c r="F45" s="29"/>
      <c r="G45" s="30"/>
      <c r="H45" s="18">
        <f>SUM(H42:H44)</f>
        <v>14426500</v>
      </c>
      <c r="I45" s="18">
        <f t="shared" ref="I45:J45" si="9">I43</f>
        <v>0</v>
      </c>
      <c r="J45" s="18">
        <f t="shared" si="9"/>
        <v>0</v>
      </c>
    </row>
    <row r="46" spans="1:10" x14ac:dyDescent="0.25">
      <c r="A46" s="7"/>
      <c r="B46" s="28" t="s">
        <v>27</v>
      </c>
      <c r="C46" s="29"/>
      <c r="D46" s="29"/>
      <c r="E46" s="29"/>
      <c r="F46" s="29"/>
      <c r="G46" s="30"/>
      <c r="H46" s="11"/>
      <c r="I46" s="11"/>
      <c r="J46" s="11"/>
    </row>
    <row r="47" spans="1:10" x14ac:dyDescent="0.25">
      <c r="A47" s="7"/>
      <c r="B47" s="28" t="s">
        <v>28</v>
      </c>
      <c r="C47" s="29"/>
      <c r="D47" s="29"/>
      <c r="E47" s="29"/>
      <c r="F47" s="29"/>
      <c r="G47" s="30"/>
      <c r="H47" s="17">
        <f t="shared" ref="H47:J49" si="10">H42</f>
        <v>10242814.51</v>
      </c>
      <c r="I47" s="17">
        <f t="shared" si="10"/>
        <v>0</v>
      </c>
      <c r="J47" s="17">
        <f t="shared" si="10"/>
        <v>0</v>
      </c>
    </row>
    <row r="48" spans="1:10" x14ac:dyDescent="0.25">
      <c r="A48" s="7"/>
      <c r="B48" s="28" t="s">
        <v>29</v>
      </c>
      <c r="C48" s="29"/>
      <c r="D48" s="29"/>
      <c r="E48" s="29"/>
      <c r="F48" s="29"/>
      <c r="G48" s="30"/>
      <c r="H48" s="18">
        <f t="shared" si="10"/>
        <v>4183685.49</v>
      </c>
      <c r="I48" s="18">
        <f t="shared" si="10"/>
        <v>0</v>
      </c>
      <c r="J48" s="18">
        <f t="shared" si="10"/>
        <v>0</v>
      </c>
    </row>
    <row r="49" spans="1:10" x14ac:dyDescent="0.25">
      <c r="A49" s="7"/>
      <c r="B49" s="28" t="s">
        <v>30</v>
      </c>
      <c r="C49" s="29"/>
      <c r="D49" s="29"/>
      <c r="E49" s="29"/>
      <c r="F49" s="29"/>
      <c r="G49" s="30"/>
      <c r="H49" s="19">
        <f t="shared" si="10"/>
        <v>0</v>
      </c>
      <c r="I49" s="19">
        <f t="shared" si="10"/>
        <v>0</v>
      </c>
      <c r="J49" s="19">
        <f t="shared" si="10"/>
        <v>0</v>
      </c>
    </row>
    <row r="50" spans="1:10" x14ac:dyDescent="0.25">
      <c r="A50" s="7"/>
      <c r="B50" s="27" t="s">
        <v>38</v>
      </c>
      <c r="C50" s="27"/>
      <c r="D50" s="27"/>
      <c r="E50" s="27"/>
      <c r="F50" s="27"/>
      <c r="G50" s="27"/>
      <c r="H50" s="18">
        <f>H55</f>
        <v>18033100</v>
      </c>
      <c r="I50" s="18">
        <f t="shared" ref="I50:J50" si="11">I55</f>
        <v>14426500</v>
      </c>
      <c r="J50" s="18">
        <f t="shared" si="11"/>
        <v>14426500</v>
      </c>
    </row>
    <row r="51" spans="1:10" x14ac:dyDescent="0.25">
      <c r="A51" s="7"/>
      <c r="B51" s="27" t="s">
        <v>27</v>
      </c>
      <c r="C51" s="27"/>
      <c r="D51" s="27"/>
      <c r="E51" s="27"/>
      <c r="F51" s="27"/>
      <c r="G51" s="27"/>
      <c r="H51" s="11"/>
      <c r="I51" s="11"/>
      <c r="J51" s="11"/>
    </row>
    <row r="52" spans="1:10" x14ac:dyDescent="0.25">
      <c r="A52" s="7"/>
      <c r="B52" s="27" t="s">
        <v>28</v>
      </c>
      <c r="C52" s="27"/>
      <c r="D52" s="27"/>
      <c r="E52" s="27"/>
      <c r="F52" s="27"/>
      <c r="G52" s="27"/>
      <c r="H52" s="17">
        <f>H42</f>
        <v>10242814.51</v>
      </c>
      <c r="I52" s="17">
        <f t="shared" ref="I52:J52" si="12">I42</f>
        <v>0</v>
      </c>
      <c r="J52" s="17">
        <f t="shared" si="12"/>
        <v>0</v>
      </c>
    </row>
    <row r="53" spans="1:10" x14ac:dyDescent="0.25">
      <c r="A53" s="7"/>
      <c r="B53" s="27" t="s">
        <v>29</v>
      </c>
      <c r="C53" s="27"/>
      <c r="D53" s="27"/>
      <c r="E53" s="27"/>
      <c r="F53" s="27"/>
      <c r="G53" s="27"/>
      <c r="H53" s="16">
        <f>H43+H23</f>
        <v>7790285.4900000002</v>
      </c>
      <c r="I53" s="16">
        <f t="shared" ref="I53:J53" si="13">I43+I23</f>
        <v>14426500</v>
      </c>
      <c r="J53" s="16">
        <f t="shared" si="13"/>
        <v>14426500</v>
      </c>
    </row>
    <row r="54" spans="1:10" x14ac:dyDescent="0.25">
      <c r="A54" s="7"/>
      <c r="B54" s="27" t="s">
        <v>30</v>
      </c>
      <c r="C54" s="27"/>
      <c r="D54" s="27"/>
      <c r="E54" s="27"/>
      <c r="F54" s="27"/>
      <c r="G54" s="27"/>
      <c r="H54" s="17"/>
      <c r="I54" s="17">
        <v>0</v>
      </c>
      <c r="J54" s="17">
        <v>0</v>
      </c>
    </row>
    <row r="55" spans="1:10" x14ac:dyDescent="0.25">
      <c r="A55" s="7"/>
      <c r="B55" s="27" t="s">
        <v>39</v>
      </c>
      <c r="C55" s="27"/>
      <c r="D55" s="27"/>
      <c r="E55" s="27"/>
      <c r="F55" s="27"/>
      <c r="G55" s="27"/>
      <c r="H55" s="18">
        <f>SUM(H52:H54)</f>
        <v>18033100</v>
      </c>
      <c r="I55" s="18">
        <f t="shared" ref="I55:J55" si="14">SUM(I52:I54)</f>
        <v>14426500</v>
      </c>
      <c r="J55" s="18">
        <f t="shared" si="14"/>
        <v>14426500</v>
      </c>
    </row>
    <row r="56" spans="1:10" x14ac:dyDescent="0.25">
      <c r="A56" s="7"/>
      <c r="B56" s="27" t="s">
        <v>27</v>
      </c>
      <c r="C56" s="27"/>
      <c r="D56" s="27"/>
      <c r="E56" s="27"/>
      <c r="F56" s="27"/>
      <c r="G56" s="27"/>
      <c r="H56" s="11"/>
      <c r="I56" s="11"/>
      <c r="J56" s="11"/>
    </row>
    <row r="57" spans="1:10" x14ac:dyDescent="0.25">
      <c r="A57" s="20"/>
      <c r="B57" s="25" t="s">
        <v>28</v>
      </c>
      <c r="C57" s="25"/>
      <c r="D57" s="25"/>
      <c r="E57" s="25"/>
      <c r="F57" s="25"/>
      <c r="G57" s="25"/>
      <c r="H57" s="17">
        <f>H52</f>
        <v>10242814.51</v>
      </c>
      <c r="I57" s="17">
        <f>I52</f>
        <v>0</v>
      </c>
      <c r="J57" s="17">
        <f>J52</f>
        <v>0</v>
      </c>
    </row>
    <row r="58" spans="1:10" x14ac:dyDescent="0.25">
      <c r="A58" s="20"/>
      <c r="B58" s="25" t="s">
        <v>29</v>
      </c>
      <c r="C58" s="25"/>
      <c r="D58" s="25"/>
      <c r="E58" s="25"/>
      <c r="F58" s="25"/>
      <c r="G58" s="25"/>
      <c r="H58" s="18">
        <f>H53</f>
        <v>7790285.4900000002</v>
      </c>
      <c r="I58" s="18">
        <f t="shared" ref="I58:J58" si="15">I53</f>
        <v>14426500</v>
      </c>
      <c r="J58" s="18">
        <f t="shared" si="15"/>
        <v>14426500</v>
      </c>
    </row>
    <row r="59" spans="1:10" x14ac:dyDescent="0.25">
      <c r="A59" s="20"/>
      <c r="B59" s="25" t="s">
        <v>30</v>
      </c>
      <c r="C59" s="25"/>
      <c r="D59" s="25"/>
      <c r="E59" s="25"/>
      <c r="F59" s="25"/>
      <c r="G59" s="25"/>
      <c r="H59" s="17">
        <v>0</v>
      </c>
      <c r="I59" s="17">
        <v>0</v>
      </c>
      <c r="J59" s="17">
        <v>0</v>
      </c>
    </row>
    <row r="60" spans="1:10" x14ac:dyDescent="0.25">
      <c r="A60" s="20"/>
      <c r="B60" s="27" t="s">
        <v>40</v>
      </c>
      <c r="C60" s="27"/>
      <c r="D60" s="27"/>
      <c r="E60" s="27"/>
      <c r="F60" s="27"/>
      <c r="G60" s="27"/>
      <c r="H60" s="18">
        <f>SUM(H57:H59)</f>
        <v>18033100</v>
      </c>
      <c r="I60" s="18">
        <f t="shared" ref="I60:J60" si="16">SUM(I57:I59)</f>
        <v>14426500</v>
      </c>
      <c r="J60" s="18">
        <f t="shared" si="16"/>
        <v>14426500</v>
      </c>
    </row>
    <row r="61" spans="1:10" x14ac:dyDescent="0.25">
      <c r="A61" s="20"/>
      <c r="B61" s="27" t="s">
        <v>27</v>
      </c>
      <c r="C61" s="27"/>
      <c r="D61" s="27"/>
      <c r="E61" s="27"/>
      <c r="F61" s="27"/>
      <c r="G61" s="27"/>
      <c r="H61" s="11"/>
      <c r="I61" s="11"/>
      <c r="J61" s="11"/>
    </row>
    <row r="62" spans="1:10" x14ac:dyDescent="0.25">
      <c r="A62" s="20"/>
      <c r="B62" s="25" t="s">
        <v>28</v>
      </c>
      <c r="C62" s="25"/>
      <c r="D62" s="25"/>
      <c r="E62" s="25"/>
      <c r="F62" s="25"/>
      <c r="G62" s="25"/>
      <c r="H62" s="17">
        <f>H57</f>
        <v>10242814.51</v>
      </c>
      <c r="I62" s="17">
        <f>I57</f>
        <v>0</v>
      </c>
      <c r="J62" s="17">
        <f>J57</f>
        <v>0</v>
      </c>
    </row>
    <row r="63" spans="1:10" x14ac:dyDescent="0.25">
      <c r="A63" s="20"/>
      <c r="B63" s="25" t="s">
        <v>29</v>
      </c>
      <c r="C63" s="25"/>
      <c r="D63" s="25"/>
      <c r="E63" s="25"/>
      <c r="F63" s="25"/>
      <c r="G63" s="25"/>
      <c r="H63" s="18">
        <f>H58</f>
        <v>7790285.4900000002</v>
      </c>
      <c r="I63" s="18">
        <f t="shared" ref="I63:J63" si="17">I58</f>
        <v>14426500</v>
      </c>
      <c r="J63" s="18">
        <f t="shared" si="17"/>
        <v>14426500</v>
      </c>
    </row>
    <row r="64" spans="1:10" x14ac:dyDescent="0.25">
      <c r="A64" s="20"/>
      <c r="B64" s="25" t="s">
        <v>30</v>
      </c>
      <c r="C64" s="25"/>
      <c r="D64" s="25"/>
      <c r="E64" s="25"/>
      <c r="F64" s="25"/>
      <c r="G64" s="25"/>
      <c r="H64" s="17">
        <v>0</v>
      </c>
      <c r="I64" s="17">
        <v>0</v>
      </c>
      <c r="J64" s="17">
        <v>0</v>
      </c>
    </row>
    <row r="65" spans="1:10" x14ac:dyDescent="0.25">
      <c r="A65" s="20"/>
      <c r="B65" s="27" t="s">
        <v>27</v>
      </c>
      <c r="C65" s="27"/>
      <c r="D65" s="27"/>
      <c r="E65" s="27"/>
      <c r="F65" s="27"/>
      <c r="G65" s="27"/>
      <c r="H65" s="21"/>
      <c r="I65" s="21"/>
      <c r="J65" s="21"/>
    </row>
    <row r="66" spans="1:10" x14ac:dyDescent="0.25">
      <c r="A66" s="20"/>
      <c r="B66" s="27" t="s">
        <v>41</v>
      </c>
      <c r="C66" s="27"/>
      <c r="D66" s="27"/>
      <c r="E66" s="27"/>
      <c r="F66" s="27"/>
      <c r="G66" s="27"/>
      <c r="H66" s="18">
        <f>H50</f>
        <v>18033100</v>
      </c>
      <c r="I66" s="18">
        <f>I50</f>
        <v>14426500</v>
      </c>
      <c r="J66" s="18">
        <f>J58</f>
        <v>14426500</v>
      </c>
    </row>
    <row r="67" spans="1:10" x14ac:dyDescent="0.25">
      <c r="A67" s="20"/>
      <c r="B67" s="27" t="s">
        <v>27</v>
      </c>
      <c r="C67" s="27"/>
      <c r="D67" s="27"/>
      <c r="E67" s="27"/>
      <c r="F67" s="27"/>
      <c r="G67" s="27"/>
      <c r="H67" s="11"/>
      <c r="I67" s="11"/>
      <c r="J67" s="11"/>
    </row>
    <row r="68" spans="1:10" x14ac:dyDescent="0.25">
      <c r="A68" s="20"/>
      <c r="B68" s="25" t="s">
        <v>28</v>
      </c>
      <c r="C68" s="25"/>
      <c r="D68" s="25"/>
      <c r="E68" s="25"/>
      <c r="F68" s="25"/>
      <c r="G68" s="25"/>
      <c r="H68" s="17">
        <f>H62</f>
        <v>10242814.51</v>
      </c>
      <c r="I68" s="17">
        <f>I62</f>
        <v>0</v>
      </c>
      <c r="J68" s="17">
        <f>J62</f>
        <v>0</v>
      </c>
    </row>
    <row r="69" spans="1:10" x14ac:dyDescent="0.25">
      <c r="A69" s="20"/>
      <c r="B69" s="25" t="s">
        <v>29</v>
      </c>
      <c r="C69" s="25"/>
      <c r="D69" s="25"/>
      <c r="E69" s="25"/>
      <c r="F69" s="25"/>
      <c r="G69" s="25"/>
      <c r="H69" s="18">
        <f>H63</f>
        <v>7790285.4900000002</v>
      </c>
      <c r="I69" s="18">
        <f>I63</f>
        <v>14426500</v>
      </c>
      <c r="J69" s="18">
        <f>J58</f>
        <v>14426500</v>
      </c>
    </row>
    <row r="70" spans="1:10" x14ac:dyDescent="0.25">
      <c r="A70" s="20"/>
      <c r="B70" s="25" t="s">
        <v>30</v>
      </c>
      <c r="C70" s="25"/>
      <c r="D70" s="25"/>
      <c r="E70" s="25"/>
      <c r="F70" s="25"/>
      <c r="G70" s="25"/>
      <c r="H70" s="17">
        <v>0</v>
      </c>
      <c r="I70" s="17">
        <v>0</v>
      </c>
      <c r="J70" s="17">
        <v>0</v>
      </c>
    </row>
    <row r="72" spans="1:10" x14ac:dyDescent="0.25">
      <c r="B72" s="3" t="s">
        <v>42</v>
      </c>
      <c r="C72" s="3"/>
      <c r="D72" s="3"/>
      <c r="E72" s="3"/>
      <c r="F72" s="3"/>
      <c r="G72" s="3"/>
      <c r="H72" s="3"/>
      <c r="I72" s="3"/>
    </row>
  </sheetData>
  <mergeCells count="65">
    <mergeCell ref="H6:J6"/>
    <mergeCell ref="A10:J10"/>
    <mergeCell ref="A11:J11"/>
    <mergeCell ref="H12:J12"/>
    <mergeCell ref="B15:G15"/>
    <mergeCell ref="H7:J8"/>
    <mergeCell ref="B16:G16"/>
    <mergeCell ref="B17:G17"/>
    <mergeCell ref="B18:G18"/>
    <mergeCell ref="B19:G19"/>
    <mergeCell ref="B21:G21"/>
    <mergeCell ref="B22:G22"/>
    <mergeCell ref="B23:G23"/>
    <mergeCell ref="B24:G24"/>
    <mergeCell ref="B25:G25"/>
    <mergeCell ref="B26:G26"/>
    <mergeCell ref="B27:G27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53:G53"/>
    <mergeCell ref="B61:G61"/>
    <mergeCell ref="B62:G62"/>
    <mergeCell ref="B63:G63"/>
    <mergeCell ref="B54:G54"/>
    <mergeCell ref="B55:G55"/>
    <mergeCell ref="B56:G56"/>
    <mergeCell ref="B57:G57"/>
    <mergeCell ref="B58:G58"/>
    <mergeCell ref="B69:G69"/>
    <mergeCell ref="B70:G70"/>
    <mergeCell ref="A12:A13"/>
    <mergeCell ref="B12:B13"/>
    <mergeCell ref="C12:C13"/>
    <mergeCell ref="D12:D13"/>
    <mergeCell ref="E12:E13"/>
    <mergeCell ref="F12:F13"/>
    <mergeCell ref="G12:G13"/>
    <mergeCell ref="B64:G64"/>
    <mergeCell ref="B65:G65"/>
    <mergeCell ref="B66:G66"/>
    <mergeCell ref="B67:G67"/>
    <mergeCell ref="B68:G68"/>
    <mergeCell ref="B59:G59"/>
    <mergeCell ref="B60:G60"/>
  </mergeCells>
  <printOptions horizontalCentered="1"/>
  <pageMargins left="0.39370078740157499" right="0.39370078740157499" top="0.55118110236220497" bottom="0.39370078740157499" header="0.31496062992126" footer="0.31496062992126"/>
  <pageSetup paperSize="9" scale="70" fitToHeight="5" orientation="landscape"/>
  <headerFooter differentFirst="1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70"/>
  <sheetViews>
    <sheetView tabSelected="1" workbookViewId="0">
      <selection activeCell="H3" sqref="H3"/>
    </sheetView>
  </sheetViews>
  <sheetFormatPr defaultColWidth="8.85546875" defaultRowHeight="16.5" x14ac:dyDescent="0.25"/>
  <cols>
    <col min="1" max="1" width="4.42578125" style="2" customWidth="1"/>
    <col min="2" max="2" width="27.7109375" style="2" customWidth="1"/>
    <col min="3" max="3" width="18.140625" style="2" customWidth="1"/>
    <col min="4" max="4" width="20.5703125" style="2" customWidth="1"/>
    <col min="5" max="5" width="16.42578125" style="2" customWidth="1"/>
    <col min="6" max="6" width="20" style="2" customWidth="1"/>
    <col min="7" max="7" width="28.28515625" style="2" customWidth="1"/>
    <col min="8" max="10" width="20.85546875" style="2" customWidth="1"/>
    <col min="11" max="16384" width="8.85546875" style="2"/>
  </cols>
  <sheetData>
    <row r="1" spans="1:11" x14ac:dyDescent="0.25">
      <c r="H1" s="3" t="s">
        <v>0</v>
      </c>
      <c r="I1" s="3"/>
      <c r="J1" s="3"/>
    </row>
    <row r="2" spans="1:11" x14ac:dyDescent="0.25">
      <c r="H2" s="3" t="s">
        <v>1</v>
      </c>
      <c r="I2" s="3"/>
      <c r="J2" s="3"/>
    </row>
    <row r="3" spans="1:11" x14ac:dyDescent="0.25">
      <c r="H3" s="24" t="s">
        <v>48</v>
      </c>
      <c r="I3" s="3"/>
      <c r="J3" s="3"/>
    </row>
    <row r="6" spans="1:11" ht="24" customHeight="1" x14ac:dyDescent="0.25">
      <c r="H6" s="36" t="s">
        <v>3</v>
      </c>
      <c r="I6" s="36"/>
      <c r="J6" s="36"/>
    </row>
    <row r="7" spans="1:11" ht="23.25" customHeight="1" x14ac:dyDescent="0.25">
      <c r="H7" s="36" t="s">
        <v>4</v>
      </c>
      <c r="I7" s="36"/>
      <c r="J7" s="36"/>
    </row>
    <row r="8" spans="1:11" ht="21" customHeight="1" x14ac:dyDescent="0.25">
      <c r="H8" s="36"/>
      <c r="I8" s="36"/>
      <c r="J8" s="36"/>
    </row>
    <row r="9" spans="1:11" ht="16.5" customHeight="1" x14ac:dyDescent="0.25">
      <c r="H9" s="4"/>
      <c r="I9" s="4"/>
      <c r="J9" s="4"/>
      <c r="K9" s="22"/>
    </row>
    <row r="10" spans="1:11" ht="43.5" customHeight="1" x14ac:dyDescent="0.25">
      <c r="A10" s="37" t="s">
        <v>5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1" ht="14.45" customHeight="1" x14ac:dyDescent="0.25">
      <c r="A11" s="38" t="s">
        <v>6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1" s="1" customFormat="1" ht="36" customHeight="1" x14ac:dyDescent="0.25">
      <c r="A12" s="26" t="s">
        <v>7</v>
      </c>
      <c r="B12" s="26" t="s">
        <v>8</v>
      </c>
      <c r="C12" s="26" t="s">
        <v>9</v>
      </c>
      <c r="D12" s="26" t="s">
        <v>10</v>
      </c>
      <c r="E12" s="26" t="s">
        <v>11</v>
      </c>
      <c r="F12" s="26" t="s">
        <v>12</v>
      </c>
      <c r="G12" s="26" t="s">
        <v>13</v>
      </c>
      <c r="H12" s="26" t="s">
        <v>14</v>
      </c>
      <c r="I12" s="26"/>
      <c r="J12" s="26"/>
    </row>
    <row r="13" spans="1:11" s="1" customFormat="1" ht="67.5" customHeight="1" x14ac:dyDescent="0.25">
      <c r="A13" s="26"/>
      <c r="B13" s="26"/>
      <c r="C13" s="26"/>
      <c r="D13" s="26"/>
      <c r="E13" s="26"/>
      <c r="F13" s="26"/>
      <c r="G13" s="26"/>
      <c r="H13" s="5" t="s">
        <v>17</v>
      </c>
      <c r="I13" s="5" t="s">
        <v>43</v>
      </c>
      <c r="J13" s="5" t="s">
        <v>44</v>
      </c>
    </row>
    <row r="14" spans="1:11" x14ac:dyDescent="0.25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</row>
    <row r="15" spans="1:11" hidden="1" x14ac:dyDescent="0.25">
      <c r="A15" s="7"/>
      <c r="B15" s="25"/>
      <c r="C15" s="25"/>
      <c r="D15" s="25"/>
      <c r="E15" s="25"/>
      <c r="F15" s="25"/>
      <c r="G15" s="25"/>
      <c r="H15" s="8"/>
      <c r="I15" s="8"/>
      <c r="J15" s="8"/>
    </row>
    <row r="16" spans="1:11" ht="37.5" customHeight="1" x14ac:dyDescent="0.25">
      <c r="A16" s="7"/>
      <c r="B16" s="31" t="s">
        <v>18</v>
      </c>
      <c r="C16" s="32"/>
      <c r="D16" s="32"/>
      <c r="E16" s="32"/>
      <c r="F16" s="32"/>
      <c r="G16" s="33"/>
      <c r="H16" s="9"/>
      <c r="I16" s="9"/>
      <c r="J16" s="9"/>
    </row>
    <row r="17" spans="1:10" x14ac:dyDescent="0.25">
      <c r="A17" s="7"/>
      <c r="B17" s="31" t="s">
        <v>19</v>
      </c>
      <c r="C17" s="32"/>
      <c r="D17" s="32"/>
      <c r="E17" s="32"/>
      <c r="F17" s="32"/>
      <c r="G17" s="32"/>
      <c r="H17" s="10"/>
      <c r="I17" s="10"/>
      <c r="J17" s="10"/>
    </row>
    <row r="18" spans="1:10" ht="69.75" customHeight="1" x14ac:dyDescent="0.25">
      <c r="A18" s="7"/>
      <c r="B18" s="31" t="s">
        <v>20</v>
      </c>
      <c r="C18" s="34"/>
      <c r="D18" s="34"/>
      <c r="E18" s="34"/>
      <c r="F18" s="34"/>
      <c r="G18" s="35"/>
      <c r="H18" s="9"/>
      <c r="I18" s="9"/>
      <c r="J18" s="9"/>
    </row>
    <row r="19" spans="1:10" ht="41.25" customHeight="1" x14ac:dyDescent="0.25">
      <c r="A19" s="7"/>
      <c r="B19" s="31" t="s">
        <v>32</v>
      </c>
      <c r="C19" s="34"/>
      <c r="D19" s="34"/>
      <c r="E19" s="34"/>
      <c r="F19" s="34"/>
      <c r="G19" s="35"/>
      <c r="H19" s="9"/>
      <c r="I19" s="9"/>
      <c r="J19" s="9"/>
    </row>
    <row r="20" spans="1:10" x14ac:dyDescent="0.25">
      <c r="A20" s="7"/>
      <c r="B20" s="27" t="s">
        <v>21</v>
      </c>
      <c r="C20" s="27"/>
      <c r="D20" s="27"/>
      <c r="E20" s="27"/>
      <c r="F20" s="27"/>
      <c r="G20" s="27"/>
      <c r="H20" s="11"/>
      <c r="I20" s="11"/>
      <c r="J20" s="11"/>
    </row>
    <row r="21" spans="1:10" ht="94.5" x14ac:dyDescent="0.25">
      <c r="A21" s="7"/>
      <c r="B21" s="12" t="s">
        <v>45</v>
      </c>
      <c r="C21" s="13" t="s">
        <v>23</v>
      </c>
      <c r="D21" s="14" t="s">
        <v>46</v>
      </c>
      <c r="E21" s="14" t="s">
        <v>47</v>
      </c>
      <c r="F21" s="15"/>
      <c r="G21" s="14"/>
      <c r="H21" s="16">
        <f>H23+H24</f>
        <v>33592600</v>
      </c>
      <c r="I21" s="16">
        <f t="shared" ref="I21:J21" si="0">I23+I24</f>
        <v>28280800</v>
      </c>
      <c r="J21" s="16">
        <f t="shared" si="0"/>
        <v>27351500</v>
      </c>
    </row>
    <row r="22" spans="1:10" x14ac:dyDescent="0.25">
      <c r="A22" s="7"/>
      <c r="B22" s="27" t="s">
        <v>27</v>
      </c>
      <c r="C22" s="27"/>
      <c r="D22" s="27"/>
      <c r="E22" s="27"/>
      <c r="F22" s="27"/>
      <c r="G22" s="27"/>
      <c r="H22" s="11"/>
      <c r="I22" s="11"/>
      <c r="J22" s="11"/>
    </row>
    <row r="23" spans="1:10" x14ac:dyDescent="0.25">
      <c r="A23" s="7"/>
      <c r="B23" s="27" t="s">
        <v>28</v>
      </c>
      <c r="C23" s="27"/>
      <c r="D23" s="27"/>
      <c r="E23" s="27"/>
      <c r="F23" s="27"/>
      <c r="G23" s="27"/>
      <c r="H23" s="17">
        <f>H40+H45</f>
        <v>11636870</v>
      </c>
      <c r="I23" s="17">
        <f t="shared" ref="I23:J23" si="1">I40+I45</f>
        <v>5684480.8399999999</v>
      </c>
      <c r="J23" s="17">
        <f t="shared" si="1"/>
        <v>2908872.25</v>
      </c>
    </row>
    <row r="24" spans="1:10" x14ac:dyDescent="0.25">
      <c r="A24" s="7"/>
      <c r="B24" s="27" t="s">
        <v>29</v>
      </c>
      <c r="C24" s="27"/>
      <c r="D24" s="27"/>
      <c r="E24" s="27"/>
      <c r="F24" s="27"/>
      <c r="G24" s="27"/>
      <c r="H24" s="16">
        <f>H41+H46</f>
        <v>21955730</v>
      </c>
      <c r="I24" s="16">
        <f t="shared" ref="I24:J24" si="2">I41+I46</f>
        <v>22596319.16</v>
      </c>
      <c r="J24" s="16">
        <f t="shared" si="2"/>
        <v>24442627.75</v>
      </c>
    </row>
    <row r="25" spans="1:10" x14ac:dyDescent="0.25">
      <c r="A25" s="7"/>
      <c r="B25" s="27" t="s">
        <v>30</v>
      </c>
      <c r="C25" s="27"/>
      <c r="D25" s="27"/>
      <c r="E25" s="27"/>
      <c r="F25" s="27"/>
      <c r="G25" s="27"/>
      <c r="H25" s="17">
        <f>H42+H47</f>
        <v>0</v>
      </c>
      <c r="I25" s="17">
        <f t="shared" ref="I25:J25" si="3">I42+I47</f>
        <v>0</v>
      </c>
      <c r="J25" s="17">
        <f t="shared" si="3"/>
        <v>0</v>
      </c>
    </row>
    <row r="26" spans="1:10" ht="23.25" customHeight="1" x14ac:dyDescent="0.25">
      <c r="A26" s="7"/>
      <c r="B26" s="27" t="s">
        <v>31</v>
      </c>
      <c r="C26" s="27"/>
      <c r="D26" s="27"/>
      <c r="E26" s="27"/>
      <c r="F26" s="27"/>
      <c r="G26" s="27"/>
      <c r="H26" s="18">
        <f>H41</f>
        <v>16968500</v>
      </c>
      <c r="I26" s="18">
        <f t="shared" ref="I26:J26" si="4">I41</f>
        <v>19796500</v>
      </c>
      <c r="J26" s="18">
        <f t="shared" si="4"/>
        <v>19271300</v>
      </c>
    </row>
    <row r="27" spans="1:10" x14ac:dyDescent="0.25">
      <c r="A27" s="7"/>
      <c r="B27" s="27" t="s">
        <v>27</v>
      </c>
      <c r="C27" s="27"/>
      <c r="D27" s="27"/>
      <c r="E27" s="27"/>
      <c r="F27" s="27"/>
      <c r="G27" s="27"/>
      <c r="H27" s="11"/>
      <c r="I27" s="11"/>
      <c r="J27" s="11"/>
    </row>
    <row r="28" spans="1:10" ht="65.45" hidden="1" customHeight="1" x14ac:dyDescent="0.25">
      <c r="A28" s="7"/>
      <c r="B28" s="27" t="s">
        <v>28</v>
      </c>
      <c r="C28" s="27"/>
      <c r="D28" s="27"/>
      <c r="E28" s="27"/>
      <c r="F28" s="27"/>
      <c r="G28" s="27"/>
      <c r="H28" s="17">
        <v>0</v>
      </c>
      <c r="I28" s="17">
        <v>0</v>
      </c>
      <c r="J28" s="17">
        <v>0</v>
      </c>
    </row>
    <row r="29" spans="1:10" hidden="1" x14ac:dyDescent="0.25">
      <c r="A29" s="7"/>
      <c r="B29" s="27" t="s">
        <v>29</v>
      </c>
      <c r="C29" s="27"/>
      <c r="D29" s="27"/>
      <c r="E29" s="27"/>
      <c r="F29" s="27"/>
      <c r="G29" s="27"/>
      <c r="H29" s="16">
        <v>3606600</v>
      </c>
      <c r="I29" s="18">
        <v>14426500</v>
      </c>
      <c r="J29" s="23">
        <v>14426500</v>
      </c>
    </row>
    <row r="30" spans="1:10" hidden="1" x14ac:dyDescent="0.25">
      <c r="A30" s="7"/>
      <c r="B30" s="27" t="s">
        <v>30</v>
      </c>
      <c r="C30" s="27"/>
      <c r="D30" s="27"/>
      <c r="E30" s="27"/>
      <c r="F30" s="27"/>
      <c r="G30" s="27"/>
      <c r="H30" s="17">
        <f>H19</f>
        <v>0</v>
      </c>
      <c r="I30" s="17">
        <v>0</v>
      </c>
      <c r="J30" s="17">
        <f>J19</f>
        <v>0</v>
      </c>
    </row>
    <row r="31" spans="1:10" hidden="1" x14ac:dyDescent="0.25">
      <c r="A31" s="7"/>
      <c r="B31" s="27" t="s">
        <v>31</v>
      </c>
      <c r="C31" s="27"/>
      <c r="D31" s="27"/>
      <c r="E31" s="27"/>
      <c r="F31" s="27"/>
      <c r="G31" s="27"/>
      <c r="H31" s="18">
        <f>SUM(H28:H30)</f>
        <v>3606600</v>
      </c>
      <c r="I31" s="18">
        <f t="shared" ref="I31:J31" si="5">SUM(I28:I30)</f>
        <v>14426500</v>
      </c>
      <c r="J31" s="18">
        <f t="shared" si="5"/>
        <v>14426500</v>
      </c>
    </row>
    <row r="32" spans="1:10" hidden="1" x14ac:dyDescent="0.25">
      <c r="A32" s="7"/>
      <c r="B32" s="27" t="s">
        <v>27</v>
      </c>
      <c r="C32" s="27"/>
      <c r="D32" s="27"/>
      <c r="E32" s="27"/>
      <c r="F32" s="27"/>
      <c r="G32" s="27"/>
      <c r="H32" s="11"/>
      <c r="I32" s="11"/>
      <c r="J32" s="11"/>
    </row>
    <row r="33" spans="1:10" hidden="1" x14ac:dyDescent="0.25">
      <c r="A33" s="7"/>
      <c r="B33" s="27" t="s">
        <v>28</v>
      </c>
      <c r="C33" s="27"/>
      <c r="D33" s="27"/>
      <c r="E33" s="27"/>
      <c r="F33" s="27"/>
      <c r="G33" s="27"/>
      <c r="H33" s="17">
        <f t="shared" ref="H33:J35" si="6">H23</f>
        <v>11636870</v>
      </c>
      <c r="I33" s="17">
        <f t="shared" si="6"/>
        <v>5684480.8399999999</v>
      </c>
      <c r="J33" s="17">
        <f t="shared" si="6"/>
        <v>2908872.25</v>
      </c>
    </row>
    <row r="34" spans="1:10" hidden="1" x14ac:dyDescent="0.25">
      <c r="A34" s="7"/>
      <c r="B34" s="27" t="s">
        <v>29</v>
      </c>
      <c r="C34" s="27"/>
      <c r="D34" s="27"/>
      <c r="E34" s="27"/>
      <c r="F34" s="27"/>
      <c r="G34" s="27"/>
      <c r="H34" s="18">
        <f t="shared" si="6"/>
        <v>21955730</v>
      </c>
      <c r="I34" s="18">
        <f t="shared" si="6"/>
        <v>22596319.16</v>
      </c>
      <c r="J34" s="18">
        <f t="shared" si="6"/>
        <v>24442627.75</v>
      </c>
    </row>
    <row r="35" spans="1:10" hidden="1" x14ac:dyDescent="0.25">
      <c r="A35" s="7"/>
      <c r="B35" s="27" t="s">
        <v>30</v>
      </c>
      <c r="C35" s="27"/>
      <c r="D35" s="27"/>
      <c r="E35" s="27"/>
      <c r="F35" s="27"/>
      <c r="G35" s="27"/>
      <c r="H35" s="19">
        <f t="shared" si="6"/>
        <v>0</v>
      </c>
      <c r="I35" s="19">
        <f t="shared" si="6"/>
        <v>0</v>
      </c>
      <c r="J35" s="19">
        <f t="shared" si="6"/>
        <v>0</v>
      </c>
    </row>
    <row r="36" spans="1:10" hidden="1" x14ac:dyDescent="0.25">
      <c r="A36" s="7"/>
      <c r="B36" s="31" t="s">
        <v>33</v>
      </c>
      <c r="C36" s="32"/>
      <c r="D36" s="32"/>
      <c r="E36" s="32"/>
      <c r="F36" s="32"/>
      <c r="G36" s="33"/>
      <c r="H36" s="9"/>
      <c r="I36" s="9"/>
      <c r="J36" s="9"/>
    </row>
    <row r="37" spans="1:10" hidden="1" x14ac:dyDescent="0.25">
      <c r="A37" s="7"/>
      <c r="B37" s="28" t="s">
        <v>21</v>
      </c>
      <c r="C37" s="29"/>
      <c r="D37" s="29"/>
      <c r="E37" s="29"/>
      <c r="F37" s="29"/>
      <c r="G37" s="30"/>
      <c r="H37" s="11"/>
      <c r="I37" s="11"/>
      <c r="J37" s="11"/>
    </row>
    <row r="38" spans="1:10" ht="78.75" hidden="1" x14ac:dyDescent="0.25">
      <c r="A38" s="7"/>
      <c r="B38" s="12" t="s">
        <v>34</v>
      </c>
      <c r="C38" s="13" t="s">
        <v>23</v>
      </c>
      <c r="D38" s="13" t="s">
        <v>35</v>
      </c>
      <c r="E38" s="14" t="s">
        <v>36</v>
      </c>
      <c r="F38" s="15" t="s">
        <v>26</v>
      </c>
      <c r="G38" s="14" t="s">
        <v>36</v>
      </c>
      <c r="H38" s="16">
        <v>11910300</v>
      </c>
      <c r="I38" s="16">
        <v>14738400</v>
      </c>
      <c r="J38" s="23">
        <v>14226300</v>
      </c>
    </row>
    <row r="39" spans="1:10" hidden="1" x14ac:dyDescent="0.25">
      <c r="A39" s="7"/>
      <c r="B39" s="28" t="s">
        <v>27</v>
      </c>
      <c r="C39" s="29"/>
      <c r="D39" s="29"/>
      <c r="E39" s="29"/>
      <c r="F39" s="29"/>
      <c r="G39" s="30"/>
      <c r="H39" s="11"/>
      <c r="I39" s="11"/>
      <c r="J39" s="11"/>
    </row>
    <row r="40" spans="1:10" x14ac:dyDescent="0.25">
      <c r="A40" s="7"/>
      <c r="B40" s="28" t="s">
        <v>28</v>
      </c>
      <c r="C40" s="29"/>
      <c r="D40" s="29"/>
      <c r="E40" s="29"/>
      <c r="F40" s="29"/>
      <c r="G40" s="30"/>
      <c r="H40" s="17">
        <v>0</v>
      </c>
      <c r="I40" s="17"/>
      <c r="J40" s="17"/>
    </row>
    <row r="41" spans="1:10" x14ac:dyDescent="0.25">
      <c r="A41" s="7"/>
      <c r="B41" s="28" t="s">
        <v>29</v>
      </c>
      <c r="C41" s="29"/>
      <c r="D41" s="29"/>
      <c r="E41" s="29"/>
      <c r="F41" s="29"/>
      <c r="G41" s="30"/>
      <c r="H41" s="16">
        <v>16968500</v>
      </c>
      <c r="I41" s="16">
        <v>19796500</v>
      </c>
      <c r="J41" s="23">
        <v>19271300</v>
      </c>
    </row>
    <row r="42" spans="1:10" x14ac:dyDescent="0.25">
      <c r="A42" s="7"/>
      <c r="B42" s="28" t="s">
        <v>30</v>
      </c>
      <c r="C42" s="29"/>
      <c r="D42" s="29"/>
      <c r="E42" s="29"/>
      <c r="F42" s="29"/>
      <c r="G42" s="30"/>
      <c r="H42" s="17">
        <f t="shared" ref="H42" si="7">H36</f>
        <v>0</v>
      </c>
      <c r="I42" s="17">
        <v>0</v>
      </c>
      <c r="J42" s="17">
        <f t="shared" ref="J42" si="8">J36</f>
        <v>0</v>
      </c>
    </row>
    <row r="43" spans="1:10" x14ac:dyDescent="0.25">
      <c r="A43" s="7"/>
      <c r="B43" s="28" t="s">
        <v>37</v>
      </c>
      <c r="C43" s="29"/>
      <c r="D43" s="29"/>
      <c r="E43" s="29"/>
      <c r="F43" s="29"/>
      <c r="G43" s="30"/>
      <c r="H43" s="18">
        <f>H45+H46</f>
        <v>16624100</v>
      </c>
      <c r="I43" s="18">
        <f t="shared" ref="I43:J43" si="9">I45+I46</f>
        <v>8484300</v>
      </c>
      <c r="J43" s="18">
        <f t="shared" si="9"/>
        <v>8080200</v>
      </c>
    </row>
    <row r="44" spans="1:10" x14ac:dyDescent="0.25">
      <c r="A44" s="7"/>
      <c r="B44" s="28" t="s">
        <v>27</v>
      </c>
      <c r="C44" s="29"/>
      <c r="D44" s="29"/>
      <c r="E44" s="29"/>
      <c r="F44" s="29"/>
      <c r="G44" s="30"/>
      <c r="H44" s="11"/>
      <c r="I44" s="11"/>
      <c r="J44" s="11"/>
    </row>
    <row r="45" spans="1:10" x14ac:dyDescent="0.25">
      <c r="A45" s="7"/>
      <c r="B45" s="28" t="s">
        <v>28</v>
      </c>
      <c r="C45" s="29"/>
      <c r="D45" s="29"/>
      <c r="E45" s="29"/>
      <c r="F45" s="29"/>
      <c r="G45" s="30"/>
      <c r="H45" s="17">
        <v>11636870</v>
      </c>
      <c r="I45" s="17">
        <v>5684480.8399999999</v>
      </c>
      <c r="J45" s="17">
        <v>2908872.25</v>
      </c>
    </row>
    <row r="46" spans="1:10" x14ac:dyDescent="0.25">
      <c r="A46" s="7"/>
      <c r="B46" s="28" t="s">
        <v>29</v>
      </c>
      <c r="C46" s="29"/>
      <c r="D46" s="29"/>
      <c r="E46" s="29"/>
      <c r="F46" s="29"/>
      <c r="G46" s="30"/>
      <c r="H46" s="18">
        <v>4987230</v>
      </c>
      <c r="I46" s="18">
        <v>2799819.16</v>
      </c>
      <c r="J46" s="18">
        <v>5171327.75</v>
      </c>
    </row>
    <row r="47" spans="1:10" x14ac:dyDescent="0.25">
      <c r="A47" s="7"/>
      <c r="B47" s="28" t="s">
        <v>30</v>
      </c>
      <c r="C47" s="29"/>
      <c r="D47" s="29"/>
      <c r="E47" s="29"/>
      <c r="F47" s="29"/>
      <c r="G47" s="30"/>
      <c r="H47" s="19">
        <f t="shared" ref="H47:J47" si="10">H42</f>
        <v>0</v>
      </c>
      <c r="I47" s="19">
        <f t="shared" si="10"/>
        <v>0</v>
      </c>
      <c r="J47" s="19">
        <f t="shared" si="10"/>
        <v>0</v>
      </c>
    </row>
    <row r="48" spans="1:10" x14ac:dyDescent="0.25">
      <c r="A48" s="7"/>
      <c r="B48" s="27" t="s">
        <v>38</v>
      </c>
      <c r="C48" s="27"/>
      <c r="D48" s="27"/>
      <c r="E48" s="27"/>
      <c r="F48" s="27"/>
      <c r="G48" s="27"/>
      <c r="H48" s="18">
        <f>H50+H51</f>
        <v>33592600</v>
      </c>
      <c r="I48" s="18">
        <f t="shared" ref="I48:J48" si="11">I50+I51</f>
        <v>28280800</v>
      </c>
      <c r="J48" s="18">
        <f t="shared" si="11"/>
        <v>27351500</v>
      </c>
    </row>
    <row r="49" spans="1:10" x14ac:dyDescent="0.25">
      <c r="A49" s="7"/>
      <c r="B49" s="27" t="s">
        <v>27</v>
      </c>
      <c r="C49" s="27"/>
      <c r="D49" s="27"/>
      <c r="E49" s="27"/>
      <c r="F49" s="27"/>
      <c r="G49" s="27"/>
      <c r="H49" s="11"/>
      <c r="I49" s="11"/>
      <c r="J49" s="11"/>
    </row>
    <row r="50" spans="1:10" x14ac:dyDescent="0.25">
      <c r="A50" s="7"/>
      <c r="B50" s="27" t="s">
        <v>28</v>
      </c>
      <c r="C50" s="27"/>
      <c r="D50" s="27"/>
      <c r="E50" s="27"/>
      <c r="F50" s="27"/>
      <c r="G50" s="27"/>
      <c r="H50" s="17">
        <f>H40+H45</f>
        <v>11636870</v>
      </c>
      <c r="I50" s="17">
        <f t="shared" ref="I50:J50" si="12">I40+I45</f>
        <v>5684480.8399999999</v>
      </c>
      <c r="J50" s="17">
        <f t="shared" si="12"/>
        <v>2908872.25</v>
      </c>
    </row>
    <row r="51" spans="1:10" x14ac:dyDescent="0.25">
      <c r="A51" s="7"/>
      <c r="B51" s="27" t="s">
        <v>29</v>
      </c>
      <c r="C51" s="27"/>
      <c r="D51" s="27"/>
      <c r="E51" s="27"/>
      <c r="F51" s="27"/>
      <c r="G51" s="27"/>
      <c r="H51" s="16">
        <f>H46+H41</f>
        <v>21955730</v>
      </c>
      <c r="I51" s="16">
        <f t="shared" ref="I51:J51" si="13">I46+I41</f>
        <v>22596319.16</v>
      </c>
      <c r="J51" s="16">
        <f t="shared" si="13"/>
        <v>24442627.75</v>
      </c>
    </row>
    <row r="52" spans="1:10" x14ac:dyDescent="0.25">
      <c r="A52" s="7"/>
      <c r="B52" s="27" t="s">
        <v>30</v>
      </c>
      <c r="C52" s="27"/>
      <c r="D52" s="27"/>
      <c r="E52" s="27"/>
      <c r="F52" s="27"/>
      <c r="G52" s="27"/>
      <c r="H52" s="17">
        <v>0</v>
      </c>
      <c r="I52" s="17">
        <v>0</v>
      </c>
      <c r="J52" s="17">
        <v>0</v>
      </c>
    </row>
    <row r="53" spans="1:10" x14ac:dyDescent="0.25">
      <c r="A53" s="7"/>
      <c r="B53" s="27" t="s">
        <v>39</v>
      </c>
      <c r="C53" s="27"/>
      <c r="D53" s="27"/>
      <c r="E53" s="27"/>
      <c r="F53" s="27"/>
      <c r="G53" s="27"/>
      <c r="H53" s="18">
        <f>H55+H56+H57</f>
        <v>33592600</v>
      </c>
      <c r="I53" s="18">
        <f>SUM(I50:I52)</f>
        <v>28280800</v>
      </c>
      <c r="J53" s="18">
        <f t="shared" ref="J53" si="14">SUM(J50:J52)</f>
        <v>27351500</v>
      </c>
    </row>
    <row r="54" spans="1:10" x14ac:dyDescent="0.25">
      <c r="A54" s="7"/>
      <c r="B54" s="27" t="s">
        <v>27</v>
      </c>
      <c r="C54" s="27"/>
      <c r="D54" s="27"/>
      <c r="E54" s="27"/>
      <c r="F54" s="27"/>
      <c r="G54" s="27"/>
      <c r="H54" s="11"/>
      <c r="I54" s="11"/>
      <c r="J54" s="11"/>
    </row>
    <row r="55" spans="1:10" x14ac:dyDescent="0.25">
      <c r="A55" s="20"/>
      <c r="B55" s="25" t="s">
        <v>28</v>
      </c>
      <c r="C55" s="25"/>
      <c r="D55" s="25"/>
      <c r="E55" s="25"/>
      <c r="F55" s="25"/>
      <c r="G55" s="25"/>
      <c r="H55" s="17">
        <f>H50</f>
        <v>11636870</v>
      </c>
      <c r="I55" s="17">
        <f>I50</f>
        <v>5684480.8399999999</v>
      </c>
      <c r="J55" s="17">
        <f>J50</f>
        <v>2908872.25</v>
      </c>
    </row>
    <row r="56" spans="1:10" x14ac:dyDescent="0.25">
      <c r="A56" s="20"/>
      <c r="B56" s="25" t="s">
        <v>29</v>
      </c>
      <c r="C56" s="25"/>
      <c r="D56" s="25"/>
      <c r="E56" s="25"/>
      <c r="F56" s="25"/>
      <c r="G56" s="25"/>
      <c r="H56" s="18">
        <f t="shared" ref="H56:J56" si="15">H51</f>
        <v>21955730</v>
      </c>
      <c r="I56" s="18">
        <f t="shared" si="15"/>
        <v>22596319.16</v>
      </c>
      <c r="J56" s="18">
        <f t="shared" si="15"/>
        <v>24442627.75</v>
      </c>
    </row>
    <row r="57" spans="1:10" x14ac:dyDescent="0.25">
      <c r="A57" s="20"/>
      <c r="B57" s="25" t="s">
        <v>30</v>
      </c>
      <c r="C57" s="25"/>
      <c r="D57" s="25"/>
      <c r="E57" s="25"/>
      <c r="F57" s="25"/>
      <c r="G57" s="25"/>
      <c r="H57" s="17">
        <v>0</v>
      </c>
      <c r="I57" s="17">
        <v>0</v>
      </c>
      <c r="J57" s="17">
        <v>0</v>
      </c>
    </row>
    <row r="58" spans="1:10" x14ac:dyDescent="0.25">
      <c r="A58" s="20"/>
      <c r="B58" s="27" t="s">
        <v>40</v>
      </c>
      <c r="C58" s="27"/>
      <c r="D58" s="27"/>
      <c r="E58" s="27"/>
      <c r="F58" s="27"/>
      <c r="G58" s="27"/>
      <c r="H58" s="18">
        <f>SUM(H55:H57)</f>
        <v>33592600</v>
      </c>
      <c r="I58" s="18">
        <f>SUM(I55:I57)</f>
        <v>28280800</v>
      </c>
      <c r="J58" s="18">
        <f>SUM(J55:J57)</f>
        <v>27351500</v>
      </c>
    </row>
    <row r="59" spans="1:10" x14ac:dyDescent="0.25">
      <c r="A59" s="20"/>
      <c r="B59" s="27" t="s">
        <v>27</v>
      </c>
      <c r="C59" s="27"/>
      <c r="D59" s="27"/>
      <c r="E59" s="27"/>
      <c r="F59" s="27"/>
      <c r="G59" s="27"/>
      <c r="H59" s="11"/>
      <c r="I59" s="11"/>
      <c r="J59" s="11"/>
    </row>
    <row r="60" spans="1:10" x14ac:dyDescent="0.25">
      <c r="A60" s="20"/>
      <c r="B60" s="25" t="s">
        <v>28</v>
      </c>
      <c r="C60" s="25"/>
      <c r="D60" s="25"/>
      <c r="E60" s="25"/>
      <c r="F60" s="25"/>
      <c r="G60" s="25"/>
      <c r="H60" s="17">
        <f>H55</f>
        <v>11636870</v>
      </c>
      <c r="I60" s="17">
        <f>I55</f>
        <v>5684480.8399999999</v>
      </c>
      <c r="J60" s="17">
        <f>J55</f>
        <v>2908872.25</v>
      </c>
    </row>
    <row r="61" spans="1:10" x14ac:dyDescent="0.25">
      <c r="A61" s="20"/>
      <c r="B61" s="25" t="s">
        <v>29</v>
      </c>
      <c r="C61" s="25"/>
      <c r="D61" s="25"/>
      <c r="E61" s="25"/>
      <c r="F61" s="25"/>
      <c r="G61" s="25"/>
      <c r="H61" s="18">
        <f>H56</f>
        <v>21955730</v>
      </c>
      <c r="I61" s="18">
        <f>I56</f>
        <v>22596319.16</v>
      </c>
      <c r="J61" s="18">
        <f t="shared" ref="J61" si="16">J56</f>
        <v>24442627.75</v>
      </c>
    </row>
    <row r="62" spans="1:10" x14ac:dyDescent="0.25">
      <c r="A62" s="20"/>
      <c r="B62" s="25" t="s">
        <v>30</v>
      </c>
      <c r="C62" s="25"/>
      <c r="D62" s="25"/>
      <c r="E62" s="25"/>
      <c r="F62" s="25"/>
      <c r="G62" s="25"/>
      <c r="H62" s="17">
        <v>0</v>
      </c>
      <c r="I62" s="17">
        <v>0</v>
      </c>
      <c r="J62" s="17">
        <v>0</v>
      </c>
    </row>
    <row r="63" spans="1:10" x14ac:dyDescent="0.25">
      <c r="A63" s="20"/>
      <c r="B63" s="27" t="s">
        <v>27</v>
      </c>
      <c r="C63" s="27"/>
      <c r="D63" s="27"/>
      <c r="E63" s="27"/>
      <c r="F63" s="27"/>
      <c r="G63" s="27"/>
      <c r="H63" s="21"/>
      <c r="I63" s="21"/>
      <c r="J63" s="21"/>
    </row>
    <row r="64" spans="1:10" x14ac:dyDescent="0.25">
      <c r="A64" s="20"/>
      <c r="B64" s="27" t="s">
        <v>41</v>
      </c>
      <c r="C64" s="27"/>
      <c r="D64" s="27"/>
      <c r="E64" s="27"/>
      <c r="F64" s="27"/>
      <c r="G64" s="27"/>
      <c r="H64" s="18">
        <f>H48</f>
        <v>33592600</v>
      </c>
      <c r="I64" s="18">
        <f>I48</f>
        <v>28280800</v>
      </c>
      <c r="J64" s="18">
        <f>J48</f>
        <v>27351500</v>
      </c>
    </row>
    <row r="65" spans="1:10" x14ac:dyDescent="0.25">
      <c r="A65" s="20"/>
      <c r="B65" s="27" t="s">
        <v>27</v>
      </c>
      <c r="C65" s="27"/>
      <c r="D65" s="27"/>
      <c r="E65" s="27"/>
      <c r="F65" s="27"/>
      <c r="G65" s="27"/>
      <c r="H65" s="11"/>
      <c r="I65" s="11"/>
      <c r="J65" s="11"/>
    </row>
    <row r="66" spans="1:10" x14ac:dyDescent="0.25">
      <c r="A66" s="20"/>
      <c r="B66" s="25" t="s">
        <v>28</v>
      </c>
      <c r="C66" s="25"/>
      <c r="D66" s="25"/>
      <c r="E66" s="25"/>
      <c r="F66" s="25"/>
      <c r="G66" s="25"/>
      <c r="H66" s="17">
        <f>H60</f>
        <v>11636870</v>
      </c>
      <c r="I66" s="17">
        <f>I60</f>
        <v>5684480.8399999999</v>
      </c>
      <c r="J66" s="17">
        <f>J60</f>
        <v>2908872.25</v>
      </c>
    </row>
    <row r="67" spans="1:10" x14ac:dyDescent="0.25">
      <c r="A67" s="20"/>
      <c r="B67" s="25" t="s">
        <v>29</v>
      </c>
      <c r="C67" s="25"/>
      <c r="D67" s="25"/>
      <c r="E67" s="25"/>
      <c r="F67" s="25"/>
      <c r="G67" s="25"/>
      <c r="H67" s="18">
        <f>H61</f>
        <v>21955730</v>
      </c>
      <c r="I67" s="18">
        <f>I61</f>
        <v>22596319.16</v>
      </c>
      <c r="J67" s="18">
        <f>J56</f>
        <v>24442627.75</v>
      </c>
    </row>
    <row r="68" spans="1:10" x14ac:dyDescent="0.25">
      <c r="A68" s="20"/>
      <c r="B68" s="25" t="s">
        <v>30</v>
      </c>
      <c r="C68" s="25"/>
      <c r="D68" s="25"/>
      <c r="E68" s="25"/>
      <c r="F68" s="25"/>
      <c r="G68" s="25"/>
      <c r="H68" s="17">
        <v>0</v>
      </c>
      <c r="I68" s="17">
        <v>0</v>
      </c>
      <c r="J68" s="17">
        <v>0</v>
      </c>
    </row>
    <row r="70" spans="1:10" x14ac:dyDescent="0.25">
      <c r="B70" s="3" t="s">
        <v>42</v>
      </c>
      <c r="C70" s="3"/>
      <c r="D70" s="3"/>
      <c r="E70" s="3"/>
      <c r="F70" s="3"/>
      <c r="G70" s="3"/>
      <c r="H70" s="3"/>
      <c r="I70" s="3"/>
    </row>
  </sheetData>
  <mergeCells count="64">
    <mergeCell ref="H6:J6"/>
    <mergeCell ref="A10:J10"/>
    <mergeCell ref="A11:J11"/>
    <mergeCell ref="H12:J12"/>
    <mergeCell ref="B15:G15"/>
    <mergeCell ref="H7:J8"/>
    <mergeCell ref="B16:G16"/>
    <mergeCell ref="B17:G17"/>
    <mergeCell ref="B18:G18"/>
    <mergeCell ref="B19:G19"/>
    <mergeCell ref="B20:G20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61:G61"/>
    <mergeCell ref="B62:G62"/>
    <mergeCell ref="B53:G53"/>
    <mergeCell ref="B54:G54"/>
    <mergeCell ref="B55:G55"/>
    <mergeCell ref="B56:G56"/>
    <mergeCell ref="B57:G57"/>
    <mergeCell ref="B68:G68"/>
    <mergeCell ref="A12:A13"/>
    <mergeCell ref="B12:B13"/>
    <mergeCell ref="C12:C13"/>
    <mergeCell ref="D12:D13"/>
    <mergeCell ref="E12:E13"/>
    <mergeCell ref="F12:F13"/>
    <mergeCell ref="G12:G13"/>
    <mergeCell ref="B63:G63"/>
    <mergeCell ref="B64:G64"/>
    <mergeCell ref="B65:G65"/>
    <mergeCell ref="B66:G66"/>
    <mergeCell ref="B67:G67"/>
    <mergeCell ref="B58:G58"/>
    <mergeCell ref="B59:G59"/>
    <mergeCell ref="B60:G60"/>
  </mergeCells>
  <pageMargins left="0.511811023622047" right="0.511811023622047" top="0.74803149606299202" bottom="0.74803149606299202" header="0.31496062992126" footer="0.31496062992126"/>
  <pageSetup paperSize="9" scale="68" fitToHeight="0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1" sqref="E21"/>
    </sheetView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3</vt:lpstr>
      <vt:lpstr>не по макету</vt:lpstr>
      <vt:lpstr>Лист3</vt:lpstr>
    </vt:vector>
  </TitlesOfParts>
  <Company>Администрация ЗАТО г. Железногорск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nikitina</dc:creator>
  <cp:lastModifiedBy>Елена Булгина</cp:lastModifiedBy>
  <cp:lastPrinted>2025-03-18T04:19:00Z</cp:lastPrinted>
  <dcterms:created xsi:type="dcterms:W3CDTF">2015-11-06T03:24:00Z</dcterms:created>
  <dcterms:modified xsi:type="dcterms:W3CDTF">2025-03-27T09:30:02Z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9BD17BC47A594D4A8DC59994DA2B0FC9_12</vt:lpwstr>
  </property>
  <property fmtid="{D5CDD505-2E9C-101B-9397-08002B2CF9AE}" pid="3" name="KSOProductBuildVer">
    <vt:lpwstr>1049-12.2.0.20326</vt:lpwstr>
  </property>
</Properties>
</file>